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a144dcf7217483/Documents/Adobe/Premiere Pro/15.0/Videos de Youtube/Básico/Clases/ArchivosExtraccióndatos/Primeros pasos y conocimientos elementales/"/>
    </mc:Choice>
  </mc:AlternateContent>
  <xr:revisionPtr revIDLastSave="2" documentId="8_{DE27E82D-F1B9-443B-A95A-BA6791E5ABCC}" xr6:coauthVersionLast="47" xr6:coauthVersionMax="47" xr10:uidLastSave="{6F052C0F-CC7D-480A-9C6A-765F3DA7C202}"/>
  <bookViews>
    <workbookView xWindow="-25920" yWindow="2520" windowWidth="17280" windowHeight="8985" activeTab="3" xr2:uid="{4DAF304B-9244-412A-9AED-58F99A9F7BF3}"/>
  </bookViews>
  <sheets>
    <sheet name="Primera" sheetId="4" r:id="rId1"/>
    <sheet name="Operaciones" sheetId="2" r:id="rId2"/>
    <sheet name="Referencias" sheetId="5" r:id="rId3"/>
    <sheet name="Orden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6" l="1"/>
  <c r="J65" i="6"/>
  <c r="J45" i="6"/>
  <c r="G41" i="6"/>
</calcChain>
</file>

<file path=xl/sharedStrings.xml><?xml version="1.0" encoding="utf-8"?>
<sst xmlns="http://schemas.openxmlformats.org/spreadsheetml/2006/main" count="68" uniqueCount="53">
  <si>
    <t>OPERACIONES MATEMÁTICAS</t>
  </si>
  <si>
    <t>Marca</t>
  </si>
  <si>
    <t>Suma</t>
  </si>
  <si>
    <t>Resta</t>
  </si>
  <si>
    <t>Audi</t>
  </si>
  <si>
    <t>Chevrolet</t>
  </si>
  <si>
    <t>Peugeot</t>
  </si>
  <si>
    <t>Ford</t>
  </si>
  <si>
    <t>Kia</t>
  </si>
  <si>
    <t>Mercedes</t>
  </si>
  <si>
    <t>Multiplicación</t>
  </si>
  <si>
    <t>+</t>
  </si>
  <si>
    <t>-</t>
  </si>
  <si>
    <t>*</t>
  </si>
  <si>
    <t>/</t>
  </si>
  <si>
    <t>División</t>
  </si>
  <si>
    <t>Circulo</t>
  </si>
  <si>
    <t>triangulo</t>
  </si>
  <si>
    <t>rectangulo de esquinas redondeadas</t>
  </si>
  <si>
    <t>REFERENCIAS ABSOLUTAS</t>
  </si>
  <si>
    <t>Crecimiento</t>
  </si>
  <si>
    <t>Total</t>
  </si>
  <si>
    <t>Proyección</t>
  </si>
  <si>
    <t>N°</t>
  </si>
  <si>
    <t>ORDEN</t>
  </si>
  <si>
    <t>OPERADOR</t>
  </si>
  <si>
    <t>Paréntesis</t>
  </si>
  <si>
    <t>()</t>
  </si>
  <si>
    <t>Exponente</t>
  </si>
  <si>
    <t>^</t>
  </si>
  <si>
    <t>Adición</t>
  </si>
  <si>
    <t>Valor 1</t>
  </si>
  <si>
    <t>Valor 2</t>
  </si>
  <si>
    <t>Sustracción</t>
  </si>
  <si>
    <t>Ejemplo</t>
  </si>
  <si>
    <t>SUMA(G18;H18)/G18*H18+G18</t>
  </si>
  <si>
    <t>G18*H18+H18/G18</t>
  </si>
  <si>
    <t>(SUMA(J21;K21)/J21)*(K21+J21)</t>
  </si>
  <si>
    <t>J21*((K21+K21)/J21)</t>
  </si>
  <si>
    <t>Sin parentesis</t>
  </si>
  <si>
    <t>Con parentesis</t>
  </si>
  <si>
    <t>J21*20%+J21/K21</t>
  </si>
  <si>
    <t>((J21*20%)+J21)/K21</t>
  </si>
  <si>
    <t>Ejercicio.</t>
  </si>
  <si>
    <t>Un trabajador realizó horas extras y es necesario realizarle la liquidación del sueldo</t>
  </si>
  <si>
    <t>% de pago de hora extra</t>
  </si>
  <si>
    <t xml:space="preserve">Días </t>
  </si>
  <si>
    <t>Sueldo</t>
  </si>
  <si>
    <t>Horas diarias</t>
  </si>
  <si>
    <t>horas extras</t>
  </si>
  <si>
    <t>AUMENTO DE SUELDO</t>
  </si>
  <si>
    <t>Calcular su sueldo liquido total a pagar</t>
  </si>
  <si>
    <t>Total de sueldo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</si>
</sst>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_ * #,##0.000_ ;_ * \-#,##0.000_ ;_ 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18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/>
    <xf numFmtId="0" fontId="2" fillId="2" borderId="1" xfId="2" applyFont="1" applyFill="1" applyBorder="1"/>
    <xf numFmtId="0" fontId="2" fillId="2" borderId="1" xfId="2" applyFont="1" applyFill="1" applyBorder="1" applyAlignment="1">
      <alignment horizontal="center"/>
    </xf>
    <xf numFmtId="0" fontId="1" fillId="0" borderId="1" xfId="2" applyBorder="1"/>
    <xf numFmtId="41" fontId="0" fillId="0" borderId="1" xfId="1" applyFont="1" applyBorder="1"/>
    <xf numFmtId="0" fontId="0" fillId="3" borderId="0" xfId="0" applyFill="1"/>
    <xf numFmtId="0" fontId="5" fillId="2" borderId="0" xfId="0" applyFont="1" applyFill="1"/>
    <xf numFmtId="0" fontId="0" fillId="4" borderId="0" xfId="0" applyFill="1"/>
    <xf numFmtId="0" fontId="0" fillId="3" borderId="1" xfId="0" applyFill="1" applyBorder="1" applyAlignment="1">
      <alignment horizontal="center"/>
    </xf>
    <xf numFmtId="41" fontId="3" fillId="0" borderId="1" xfId="1" applyFont="1" applyBorder="1"/>
    <xf numFmtId="41" fontId="0" fillId="0" borderId="0" xfId="0" applyNumberFormat="1"/>
    <xf numFmtId="164" fontId="0" fillId="0" borderId="1" xfId="1" applyNumberFormat="1" applyFont="1" applyBorder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9" fontId="2" fillId="2" borderId="0" xfId="0" applyNumberFormat="1" applyFont="1" applyFill="1" applyAlignment="1">
      <alignment horizontal="center"/>
    </xf>
    <xf numFmtId="41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11" fillId="6" borderId="0" xfId="0" applyFont="1" applyFill="1" applyAlignment="1">
      <alignment horizontal="center"/>
    </xf>
    <xf numFmtId="0" fontId="0" fillId="6" borderId="0" xfId="0" applyFill="1"/>
    <xf numFmtId="0" fontId="8" fillId="5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9" fontId="0" fillId="0" borderId="0" xfId="0" applyNumberFormat="1"/>
    <xf numFmtId="0" fontId="18" fillId="0" borderId="0" xfId="0" applyFont="1" applyAlignment="1">
      <alignment horizontal="left"/>
    </xf>
    <xf numFmtId="41" fontId="19" fillId="0" borderId="0" xfId="1" applyFont="1" applyFill="1" applyBorder="1"/>
    <xf numFmtId="41" fontId="19" fillId="7" borderId="0" xfId="1" applyFont="1" applyFill="1" applyBorder="1"/>
    <xf numFmtId="0" fontId="18" fillId="0" borderId="0" xfId="0" applyFont="1" applyAlignment="1">
      <alignment horizontal="left"/>
    </xf>
    <xf numFmtId="41" fontId="0" fillId="7" borderId="0" xfId="1" applyFont="1" applyFill="1" applyBorder="1"/>
    <xf numFmtId="41" fontId="0" fillId="8" borderId="0" xfId="0" applyNumberFormat="1" applyFill="1"/>
    <xf numFmtId="42" fontId="0" fillId="0" borderId="0" xfId="3" applyFont="1"/>
  </cellXfs>
  <cellStyles count="4">
    <cellStyle name="Millares [0]" xfId="1" builtinId="6"/>
    <cellStyle name="Moneda [0]" xfId="3" builtinId="7"/>
    <cellStyle name="Normal" xfId="0" builtinId="0"/>
    <cellStyle name="Normal 2" xfId="2" xr:uid="{7B5FDC5E-79B2-4698-95C3-674FCC079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1</xdr:row>
      <xdr:rowOff>91440</xdr:rowOff>
    </xdr:from>
    <xdr:to>
      <xdr:col>3</xdr:col>
      <xdr:colOff>396240</xdr:colOff>
      <xdr:row>6</xdr:row>
      <xdr:rowOff>38100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E945360F-E18A-44A0-B05E-12FA442678C3}"/>
            </a:ext>
          </a:extLst>
        </xdr:cNvPr>
        <xdr:cNvSpPr/>
      </xdr:nvSpPr>
      <xdr:spPr>
        <a:xfrm>
          <a:off x="579120" y="274320"/>
          <a:ext cx="2194560" cy="8610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754380</xdr:colOff>
      <xdr:row>1</xdr:row>
      <xdr:rowOff>99060</xdr:rowOff>
    </xdr:from>
    <xdr:to>
      <xdr:col>5</xdr:col>
      <xdr:colOff>579120</xdr:colOff>
      <xdr:row>6</xdr:row>
      <xdr:rowOff>38100</xdr:rowOff>
    </xdr:to>
    <xdr:sp macro="" textlink="">
      <xdr:nvSpPr>
        <xdr:cNvPr id="3" name="Triángulo isósceles 2">
          <a:extLst>
            <a:ext uri="{FF2B5EF4-FFF2-40B4-BE49-F238E27FC236}">
              <a16:creationId xmlns:a16="http://schemas.microsoft.com/office/drawing/2014/main" id="{AA932D7B-C734-4F45-ACFC-AD0390EC12CD}"/>
            </a:ext>
          </a:extLst>
        </xdr:cNvPr>
        <xdr:cNvSpPr/>
      </xdr:nvSpPr>
      <xdr:spPr>
        <a:xfrm>
          <a:off x="3131820" y="281940"/>
          <a:ext cx="1409700" cy="85344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6</xdr:col>
      <xdr:colOff>556260</xdr:colOff>
      <xdr:row>1</xdr:row>
      <xdr:rowOff>83820</xdr:rowOff>
    </xdr:from>
    <xdr:to>
      <xdr:col>8</xdr:col>
      <xdr:colOff>91440</xdr:colOff>
      <xdr:row>6</xdr:row>
      <xdr:rowOff>121920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13A9CFCA-3B83-4CC4-9F97-72405AC91B69}"/>
            </a:ext>
          </a:extLst>
        </xdr:cNvPr>
        <xdr:cNvSpPr/>
      </xdr:nvSpPr>
      <xdr:spPr>
        <a:xfrm>
          <a:off x="5311140" y="266700"/>
          <a:ext cx="1120140" cy="9525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oneCellAnchor>
    <xdr:from>
      <xdr:col>9</xdr:col>
      <xdr:colOff>254703</xdr:colOff>
      <xdr:row>0</xdr:row>
      <xdr:rowOff>114300</xdr:rowOff>
    </xdr:from>
    <xdr:ext cx="2747578" cy="2750122"/>
    <xdr:pic>
      <xdr:nvPicPr>
        <xdr:cNvPr id="5" name="Imagen 4">
          <a:extLst>
            <a:ext uri="{FF2B5EF4-FFF2-40B4-BE49-F238E27FC236}">
              <a16:creationId xmlns:a16="http://schemas.microsoft.com/office/drawing/2014/main" id="{F7450549-59FB-4839-9901-BBCF13CD8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023" y="114300"/>
          <a:ext cx="2747578" cy="27501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465866</xdr:colOff>
      <xdr:row>11</xdr:row>
      <xdr:rowOff>133488</xdr:rowOff>
    </xdr:from>
    <xdr:to>
      <xdr:col>15</xdr:col>
      <xdr:colOff>379727</xdr:colOff>
      <xdr:row>20</xdr:row>
      <xdr:rowOff>149161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97BFC-C329-480F-AA9E-7BF7BF8F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5528" y="2143996"/>
          <a:ext cx="2287784" cy="1651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75982</xdr:colOff>
      <xdr:row>7</xdr:row>
      <xdr:rowOff>96</xdr:rowOff>
    </xdr:from>
    <xdr:to>
      <xdr:col>10</xdr:col>
      <xdr:colOff>791325</xdr:colOff>
      <xdr:row>16</xdr:row>
      <xdr:rowOff>41845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69BCA6-ABFD-42C5-AB64-5FD172E4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7651" y="1471544"/>
          <a:ext cx="2302405" cy="16971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</xdr:rowOff>
    </xdr:from>
    <xdr:to>
      <xdr:col>12</xdr:col>
      <xdr:colOff>209912</xdr:colOff>
      <xdr:row>7</xdr:row>
      <xdr:rowOff>216414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1FD66F4-9F8F-4D32-98BB-8F1F70D8334E}"/>
            </a:ext>
          </a:extLst>
        </xdr:cNvPr>
        <xdr:cNvGrpSpPr/>
      </xdr:nvGrpSpPr>
      <xdr:grpSpPr>
        <a:xfrm>
          <a:off x="0" y="257174"/>
          <a:ext cx="11112227" cy="1431805"/>
          <a:chOff x="143934" y="177800"/>
          <a:chExt cx="11117942" cy="1441753"/>
        </a:xfrm>
      </xdr:grpSpPr>
      <xdr:sp macro="" textlink="">
        <xdr:nvSpPr>
          <xdr:cNvPr id="3" name="Flecha: pentágono 2">
            <a:extLst>
              <a:ext uri="{FF2B5EF4-FFF2-40B4-BE49-F238E27FC236}">
                <a16:creationId xmlns:a16="http://schemas.microsoft.com/office/drawing/2014/main" id="{52EE20F2-8E52-5FE4-0DE0-B62091DA8883}"/>
              </a:ext>
            </a:extLst>
          </xdr:cNvPr>
          <xdr:cNvSpPr/>
        </xdr:nvSpPr>
        <xdr:spPr>
          <a:xfrm>
            <a:off x="2558143" y="424542"/>
            <a:ext cx="8703733" cy="824895"/>
          </a:xfrm>
          <a:prstGeom prst="homePlate">
            <a:avLst>
              <a:gd name="adj" fmla="val 60784"/>
            </a:avLst>
          </a:prstGeom>
          <a:solidFill>
            <a:srgbClr val="0DA900"/>
          </a:solidFill>
          <a:ln>
            <a:solidFill>
              <a:srgbClr val="0DA9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2C7FB56-A1C1-D724-CE17-49C4502A21E5}"/>
              </a:ext>
            </a:extLst>
          </xdr:cNvPr>
          <xdr:cNvGrpSpPr/>
        </xdr:nvGrpSpPr>
        <xdr:grpSpPr>
          <a:xfrm>
            <a:off x="143934" y="177800"/>
            <a:ext cx="10635342" cy="1441753"/>
            <a:chOff x="143934" y="177800"/>
            <a:chExt cx="10651066" cy="142240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5A1A13BC-D5C9-DFB7-DE2A-794476D3F41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0769"/>
            <a:stretch/>
          </xdr:blipFill>
          <xdr:spPr>
            <a:xfrm>
              <a:off x="143934" y="177800"/>
              <a:ext cx="3361018" cy="1422400"/>
            </a:xfrm>
            <a:prstGeom prst="rect">
              <a:avLst/>
            </a:prstGeom>
          </xdr:spPr>
        </xdr:pic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97B08FC-8B8C-62F6-BB54-CEB0D979346E}"/>
                </a:ext>
              </a:extLst>
            </xdr:cNvPr>
            <xdr:cNvSpPr txBox="1"/>
          </xdr:nvSpPr>
          <xdr:spPr>
            <a:xfrm>
              <a:off x="2912533" y="499533"/>
              <a:ext cx="7882467" cy="651934"/>
            </a:xfrm>
            <a:prstGeom prst="rect">
              <a:avLst/>
            </a:prstGeom>
            <a:noFill/>
            <a:ln w="9525" cmpd="sng">
              <a:solidFill>
                <a:srgbClr val="0DA9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CL" sz="3200" b="1">
                  <a:solidFill>
                    <a:schemeClr val="bg1"/>
                  </a:solidFill>
                  <a:latin typeface="Nunito" panose="02000503030000020003" pitchFamily="2" charset="0"/>
                </a:rPr>
                <a:t>ORDEN</a:t>
              </a:r>
              <a:r>
                <a:rPr lang="es-CL" sz="3200" b="1" baseline="0">
                  <a:solidFill>
                    <a:schemeClr val="bg1"/>
                  </a:solidFill>
                  <a:latin typeface="Nunito" panose="02000503030000020003" pitchFamily="2" charset="0"/>
                </a:rPr>
                <a:t> Y PRIORIDAD</a:t>
              </a:r>
              <a:endParaRPr lang="es-CL" sz="3200" b="1">
                <a:solidFill>
                  <a:schemeClr val="bg1"/>
                </a:solidFill>
                <a:latin typeface="Nunito" panose="02000503030000020003" pitchFamily="2" charset="0"/>
              </a:endParaRPr>
            </a:p>
          </xdr:txBody>
        </xdr:sp>
        <xdr:sp macro="" textlink="">
          <xdr:nvSpPr>
            <xdr:cNvPr id="7" name="Flecha: pentágono 6">
              <a:extLst>
                <a:ext uri="{FF2B5EF4-FFF2-40B4-BE49-F238E27FC236}">
                  <a16:creationId xmlns:a16="http://schemas.microsoft.com/office/drawing/2014/main" id="{7DC22C9F-CF56-7C72-9333-C84D7BCEF46A}"/>
                </a:ext>
              </a:extLst>
            </xdr:cNvPr>
            <xdr:cNvSpPr/>
          </xdr:nvSpPr>
          <xdr:spPr>
            <a:xfrm>
              <a:off x="2563045" y="1309557"/>
              <a:ext cx="8189621" cy="45105"/>
            </a:xfrm>
            <a:prstGeom prst="homePlate">
              <a:avLst>
                <a:gd name="adj" fmla="val 60784"/>
              </a:avLst>
            </a:prstGeom>
            <a:solidFill>
              <a:srgbClr val="00318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L" sz="1100"/>
            </a:p>
          </xdr:txBody>
        </xdr:sp>
      </xdr:grpSp>
    </xdr:grpSp>
    <xdr:clientData/>
  </xdr:twoCellAnchor>
  <xdr:twoCellAnchor>
    <xdr:from>
      <xdr:col>3</xdr:col>
      <xdr:colOff>381000</xdr:colOff>
      <xdr:row>9</xdr:row>
      <xdr:rowOff>205952</xdr:rowOff>
    </xdr:from>
    <xdr:to>
      <xdr:col>3</xdr:col>
      <xdr:colOff>390526</xdr:colOff>
      <xdr:row>16</xdr:row>
      <xdr:rowOff>63500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3F7DA108-B3B1-447B-BEDE-2E2B52842854}"/>
            </a:ext>
          </a:extLst>
        </xdr:cNvPr>
        <xdr:cNvCxnSpPr/>
      </xdr:nvCxnSpPr>
      <xdr:spPr>
        <a:xfrm flipH="1">
          <a:off x="2758440" y="2217632"/>
          <a:ext cx="9526" cy="196828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66252</xdr:colOff>
      <xdr:row>8</xdr:row>
      <xdr:rowOff>172296</xdr:rowOff>
    </xdr:from>
    <xdr:to>
      <xdr:col>10</xdr:col>
      <xdr:colOff>245321</xdr:colOff>
      <xdr:row>8</xdr:row>
      <xdr:rowOff>181821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43650F49-FECC-44DE-B69D-80F9006FCC6D}"/>
            </a:ext>
          </a:extLst>
        </xdr:cNvPr>
        <xdr:cNvCxnSpPr/>
      </xdr:nvCxnSpPr>
      <xdr:spPr>
        <a:xfrm>
          <a:off x="3236172" y="1917276"/>
          <a:ext cx="5741669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664844</xdr:colOff>
      <xdr:row>9</xdr:row>
      <xdr:rowOff>249132</xdr:rowOff>
    </xdr:from>
    <xdr:to>
      <xdr:col>10</xdr:col>
      <xdr:colOff>398356</xdr:colOff>
      <xdr:row>18</xdr:row>
      <xdr:rowOff>148166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5FF30E2-1EDC-41B1-8A38-6A655E18147A}"/>
            </a:ext>
          </a:extLst>
        </xdr:cNvPr>
        <xdr:cNvSpPr txBox="1"/>
      </xdr:nvSpPr>
      <xdr:spPr>
        <a:xfrm>
          <a:off x="3042284" y="2260812"/>
          <a:ext cx="6088592" cy="26803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/>
            <a:t>Corresponde</a:t>
          </a:r>
          <a:r>
            <a:rPr lang="es-CL" sz="2000" baseline="0"/>
            <a:t> al orden y prioridad de ejecución de los procesos y operaciones.</a:t>
          </a:r>
        </a:p>
        <a:p>
          <a:endParaRPr lang="es-CL" sz="2000" baseline="0"/>
        </a:p>
        <a:p>
          <a:r>
            <a:rPr lang="es-CL" sz="2000" baseline="0"/>
            <a:t>Por ejemplo siendo procesos siempre se ejecutan de arriba hacia abajo ó de izquierda a derecha. </a:t>
          </a:r>
        </a:p>
        <a:p>
          <a:endParaRPr lang="es-CL" sz="2000" baseline="0"/>
        </a:p>
        <a:p>
          <a:r>
            <a:rPr lang="es-CL" sz="2000" baseline="0"/>
            <a:t>Siendo operaciones todo dependerá el alcance de ellas y/o orden. de acuerdo a la tabla. </a:t>
          </a:r>
        </a:p>
      </xdr:txBody>
    </xdr:sp>
    <xdr:clientData/>
  </xdr:twoCellAnchor>
  <xdr:twoCellAnchor>
    <xdr:from>
      <xdr:col>12</xdr:col>
      <xdr:colOff>653415</xdr:colOff>
      <xdr:row>4</xdr:row>
      <xdr:rowOff>11520</xdr:rowOff>
    </xdr:from>
    <xdr:to>
      <xdr:col>19</xdr:col>
      <xdr:colOff>662940</xdr:colOff>
      <xdr:row>12</xdr:row>
      <xdr:rowOff>116205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6BA819-6F92-4797-916A-2835CEAB268B}"/>
            </a:ext>
          </a:extLst>
        </xdr:cNvPr>
        <xdr:cNvSpPr txBox="1"/>
      </xdr:nvSpPr>
      <xdr:spPr>
        <a:xfrm>
          <a:off x="11557635" y="765900"/>
          <a:ext cx="5831205" cy="2162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400" b="1" baseline="0"/>
            <a:t>Vocabulario:</a:t>
          </a:r>
        </a:p>
        <a:p>
          <a:r>
            <a:rPr lang="es-CL" sz="1400" baseline="0"/>
            <a:t>Procesos de funciones: Son las tareas predeterminadas que tienen cada función que puede ser busqueda,</a:t>
          </a:r>
        </a:p>
        <a:p>
          <a:r>
            <a:rPr lang="es-CL" sz="1400" baseline="0"/>
            <a:t>referencia,  estadisticas, logícas etc. </a:t>
          </a:r>
        </a:p>
        <a:p>
          <a:endParaRPr lang="es-CL" sz="1400" baseline="0"/>
        </a:p>
        <a:p>
          <a:r>
            <a:rPr lang="es-CL" sz="1400" baseline="0"/>
            <a:t>Operaciones; Son todas las operaciones que podemos ejecutar mediante un signo " + , - , * , / "</a:t>
          </a:r>
        </a:p>
        <a:p>
          <a:endParaRPr lang="es-CL" sz="1100" baseline="0"/>
        </a:p>
      </xdr:txBody>
    </xdr:sp>
    <xdr:clientData/>
  </xdr:twoCellAnchor>
  <xdr:twoCellAnchor>
    <xdr:from>
      <xdr:col>3</xdr:col>
      <xdr:colOff>245321</xdr:colOff>
      <xdr:row>31</xdr:row>
      <xdr:rowOff>110488</xdr:rowOff>
    </xdr:from>
    <xdr:to>
      <xdr:col>14</xdr:col>
      <xdr:colOff>465667</xdr:colOff>
      <xdr:row>35</xdr:row>
      <xdr:rowOff>109643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2B7A17DF-1174-477B-BF2C-0AB5D581B869}"/>
            </a:ext>
          </a:extLst>
        </xdr:cNvPr>
        <xdr:cNvSpPr txBox="1"/>
      </xdr:nvSpPr>
      <xdr:spPr>
        <a:xfrm>
          <a:off x="2622761" y="8903968"/>
          <a:ext cx="10332086" cy="73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aseline="0">
              <a:solidFill>
                <a:srgbClr val="FF0000"/>
              </a:solidFill>
            </a:rPr>
            <a:t>Nota importante :</a:t>
          </a:r>
        </a:p>
        <a:p>
          <a:r>
            <a:rPr lang="es-CL" sz="2000" baseline="0"/>
            <a:t>Se puede modificar el orden y prioridad de las operaciones y funciones, aplicando paréntesis.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EC06-0E9A-4CED-9B35-E7CE002E3675}">
  <sheetPr>
    <tabColor theme="4"/>
  </sheetPr>
  <dimension ref="B8:H8"/>
  <sheetViews>
    <sheetView workbookViewId="0">
      <selection activeCell="D20" sqref="D20"/>
    </sheetView>
  </sheetViews>
  <sheetFormatPr baseColWidth="10" defaultRowHeight="14.4" x14ac:dyDescent="0.3"/>
  <sheetData>
    <row r="8" spans="2:8" x14ac:dyDescent="0.3">
      <c r="B8" t="s">
        <v>18</v>
      </c>
      <c r="E8" t="s">
        <v>17</v>
      </c>
      <c r="H8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90DC-2A2D-4ECF-B9C4-08107F7DBCC3}">
  <dimension ref="B2:H16"/>
  <sheetViews>
    <sheetView showGridLines="0" zoomScale="130" zoomScaleNormal="130" workbookViewId="0">
      <selection activeCell="E18" sqref="E18"/>
    </sheetView>
  </sheetViews>
  <sheetFormatPr baseColWidth="10" defaultRowHeight="14.4" x14ac:dyDescent="0.3"/>
  <cols>
    <col min="5" max="5" width="17.77734375" customWidth="1"/>
    <col min="6" max="8" width="14.21875" customWidth="1"/>
  </cols>
  <sheetData>
    <row r="2" spans="2:8" s="1" customFormat="1" ht="35.4" customHeight="1" x14ac:dyDescent="0.6">
      <c r="B2" s="7" t="s">
        <v>0</v>
      </c>
    </row>
    <row r="3" spans="2:8" s="6" customFormat="1" ht="6.6" customHeight="1" x14ac:dyDescent="0.3"/>
    <row r="4" spans="2:8" s="8" customFormat="1" ht="6.6" customHeight="1" x14ac:dyDescent="0.3"/>
    <row r="5" spans="2:8" s="8" customFormat="1" ht="6.6" customHeight="1" x14ac:dyDescent="0.3"/>
    <row r="6" spans="2:8" s="8" customFormat="1" ht="16.8" customHeight="1" x14ac:dyDescent="0.3"/>
    <row r="7" spans="2:8" ht="15" customHeight="1" x14ac:dyDescent="0.3">
      <c r="E7" s="9" t="s">
        <v>11</v>
      </c>
      <c r="F7" s="9" t="s">
        <v>12</v>
      </c>
      <c r="G7" s="9" t="s">
        <v>13</v>
      </c>
      <c r="H7" s="9" t="s">
        <v>14</v>
      </c>
    </row>
    <row r="8" spans="2:8" x14ac:dyDescent="0.3">
      <c r="B8" s="2" t="s">
        <v>1</v>
      </c>
      <c r="C8" s="3">
        <v>2021</v>
      </c>
      <c r="D8" s="3">
        <v>2022</v>
      </c>
      <c r="E8" s="3" t="s">
        <v>2</v>
      </c>
      <c r="F8" s="3" t="s">
        <v>3</v>
      </c>
      <c r="G8" s="3" t="s">
        <v>10</v>
      </c>
      <c r="H8" s="3" t="s">
        <v>15</v>
      </c>
    </row>
    <row r="9" spans="2:8" x14ac:dyDescent="0.3">
      <c r="B9" s="4" t="s">
        <v>4</v>
      </c>
      <c r="C9" s="5">
        <v>24406</v>
      </c>
      <c r="D9" s="5">
        <v>24698</v>
      </c>
      <c r="E9" s="5"/>
      <c r="F9" s="5"/>
      <c r="G9" s="5"/>
      <c r="H9" s="12"/>
    </row>
    <row r="10" spans="2:8" x14ac:dyDescent="0.3">
      <c r="B10" s="4" t="s">
        <v>5</v>
      </c>
      <c r="C10" s="5">
        <v>16958</v>
      </c>
      <c r="D10" s="5">
        <v>12407</v>
      </c>
      <c r="E10" s="5"/>
      <c r="F10" s="5"/>
      <c r="G10" s="5"/>
      <c r="H10" s="12"/>
    </row>
    <row r="11" spans="2:8" x14ac:dyDescent="0.3">
      <c r="B11" s="4" t="s">
        <v>6</v>
      </c>
      <c r="C11" s="5">
        <v>23855</v>
      </c>
      <c r="D11" s="5">
        <v>15398</v>
      </c>
      <c r="E11" s="10"/>
      <c r="F11" s="5"/>
      <c r="G11" s="5"/>
      <c r="H11" s="12"/>
    </row>
    <row r="12" spans="2:8" x14ac:dyDescent="0.3">
      <c r="B12" s="4" t="s">
        <v>7</v>
      </c>
      <c r="C12" s="5">
        <v>17985</v>
      </c>
      <c r="D12" s="5">
        <v>17000</v>
      </c>
      <c r="E12" s="10"/>
      <c r="F12" s="5"/>
      <c r="G12" s="5"/>
      <c r="H12" s="12"/>
    </row>
    <row r="13" spans="2:8" x14ac:dyDescent="0.3">
      <c r="B13" s="4" t="s">
        <v>7</v>
      </c>
      <c r="C13" s="5">
        <v>17643</v>
      </c>
      <c r="D13" s="5">
        <v>23825</v>
      </c>
      <c r="E13" s="10"/>
      <c r="F13" s="5"/>
      <c r="G13" s="5"/>
      <c r="H13" s="12"/>
    </row>
    <row r="14" spans="2:8" x14ac:dyDescent="0.3">
      <c r="B14" s="4" t="s">
        <v>8</v>
      </c>
      <c r="C14" s="5">
        <v>18856</v>
      </c>
      <c r="D14" s="5">
        <v>17690</v>
      </c>
      <c r="E14" s="10"/>
      <c r="F14" s="5"/>
      <c r="G14" s="5"/>
      <c r="H14" s="12"/>
    </row>
    <row r="15" spans="2:8" x14ac:dyDescent="0.3">
      <c r="B15" s="4" t="s">
        <v>9</v>
      </c>
      <c r="C15" s="5">
        <v>14835</v>
      </c>
      <c r="D15" s="5">
        <v>12740</v>
      </c>
      <c r="E15" s="10"/>
      <c r="F15" s="5"/>
      <c r="G15" s="5"/>
      <c r="H15" s="12"/>
    </row>
    <row r="16" spans="2:8" x14ac:dyDescent="0.3">
      <c r="C16" s="11"/>
      <c r="D16" s="11"/>
      <c r="E16" s="1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7C59-36DB-4872-8F11-3F86BC451AB1}">
  <dimension ref="B2:H12"/>
  <sheetViews>
    <sheetView showGridLines="0" zoomScale="145" zoomScaleNormal="145" workbookViewId="0">
      <selection activeCell="G8" sqref="G8"/>
    </sheetView>
  </sheetViews>
  <sheetFormatPr baseColWidth="10" defaultRowHeight="14.4" x14ac:dyDescent="0.3"/>
  <cols>
    <col min="4" max="4" width="12.77734375" customWidth="1"/>
    <col min="8" max="8" width="12.88671875" customWidth="1"/>
  </cols>
  <sheetData>
    <row r="2" spans="2:8" s="14" customFormat="1" ht="28.8" x14ac:dyDescent="0.55000000000000004">
      <c r="B2" s="13" t="s">
        <v>19</v>
      </c>
    </row>
    <row r="4" spans="2:8" x14ac:dyDescent="0.3">
      <c r="G4" s="15" t="s">
        <v>22</v>
      </c>
      <c r="H4" s="16">
        <v>0.12</v>
      </c>
    </row>
    <row r="5" spans="2:8" x14ac:dyDescent="0.3">
      <c r="B5" s="2" t="s">
        <v>1</v>
      </c>
      <c r="C5" s="3">
        <v>2020</v>
      </c>
      <c r="D5" s="3" t="s">
        <v>20</v>
      </c>
      <c r="E5" s="3" t="s">
        <v>21</v>
      </c>
    </row>
    <row r="6" spans="2:8" x14ac:dyDescent="0.3">
      <c r="B6" s="4" t="s">
        <v>4</v>
      </c>
      <c r="C6" s="5">
        <v>24406</v>
      </c>
      <c r="D6" s="17"/>
      <c r="E6" s="17"/>
    </row>
    <row r="7" spans="2:8" x14ac:dyDescent="0.3">
      <c r="B7" s="4" t="s">
        <v>5</v>
      </c>
      <c r="C7" s="5">
        <v>16958</v>
      </c>
      <c r="D7" s="17"/>
      <c r="E7" s="17"/>
    </row>
    <row r="8" spans="2:8" x14ac:dyDescent="0.3">
      <c r="B8" s="4" t="s">
        <v>6</v>
      </c>
      <c r="C8" s="5">
        <v>23855</v>
      </c>
      <c r="D8" s="17"/>
      <c r="E8" s="17"/>
    </row>
    <row r="9" spans="2:8" x14ac:dyDescent="0.3">
      <c r="B9" s="4" t="s">
        <v>7</v>
      </c>
      <c r="C9" s="5">
        <v>17985</v>
      </c>
      <c r="D9" s="17"/>
      <c r="E9" s="17"/>
    </row>
    <row r="10" spans="2:8" x14ac:dyDescent="0.3">
      <c r="B10" s="4" t="s">
        <v>7</v>
      </c>
      <c r="C10" s="5">
        <v>17643</v>
      </c>
      <c r="D10" s="17"/>
      <c r="E10" s="17"/>
    </row>
    <row r="11" spans="2:8" x14ac:dyDescent="0.3">
      <c r="B11" s="4" t="s">
        <v>8</v>
      </c>
      <c r="C11" s="5">
        <v>18856</v>
      </c>
      <c r="D11" s="17"/>
      <c r="E11" s="17"/>
    </row>
    <row r="12" spans="2:8" x14ac:dyDescent="0.3">
      <c r="B12" s="4" t="s">
        <v>9</v>
      </c>
      <c r="C12" s="5">
        <v>14835</v>
      </c>
      <c r="D12" s="17"/>
      <c r="E12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7BD7-CEB3-4299-8BAF-59DFE465EEB6}">
  <dimension ref="B2:S71"/>
  <sheetViews>
    <sheetView showGridLines="0" tabSelected="1" zoomScaleNormal="100" workbookViewId="0">
      <selection activeCell="K42" sqref="K42"/>
    </sheetView>
  </sheetViews>
  <sheetFormatPr baseColWidth="10" defaultRowHeight="14.4" x14ac:dyDescent="0.3"/>
  <cols>
    <col min="5" max="5" width="12.44140625" bestFit="1" customWidth="1"/>
    <col min="8" max="8" width="15.21875" bestFit="1" customWidth="1"/>
    <col min="9" max="9" width="15.109375" bestFit="1" customWidth="1"/>
    <col min="10" max="10" width="15.21875" bestFit="1" customWidth="1"/>
    <col min="11" max="11" width="20.109375" customWidth="1"/>
    <col min="17" max="17" width="15.5546875" customWidth="1"/>
  </cols>
  <sheetData>
    <row r="2" spans="2:19" ht="15" customHeight="1" x14ac:dyDescent="0.3">
      <c r="G2" s="18"/>
      <c r="H2" s="18"/>
      <c r="I2" s="18"/>
      <c r="J2" s="18"/>
    </row>
    <row r="3" spans="2:19" s="19" customFormat="1" ht="15" customHeight="1" x14ac:dyDescent="0.3">
      <c r="G3" s="20"/>
      <c r="H3" s="20"/>
      <c r="I3" s="20"/>
      <c r="J3" s="20"/>
    </row>
    <row r="4" spans="2:19" s="19" customFormat="1" ht="15" customHeight="1" x14ac:dyDescent="0.3">
      <c r="G4" s="20"/>
      <c r="H4" s="20"/>
      <c r="I4" s="20"/>
      <c r="J4" s="20"/>
    </row>
    <row r="5" spans="2:19" s="19" customFormat="1" ht="15" customHeight="1" x14ac:dyDescent="0.3">
      <c r="G5" s="20"/>
      <c r="H5" s="20"/>
      <c r="I5" s="20"/>
      <c r="J5" s="20"/>
    </row>
    <row r="6" spans="2:19" s="8" customFormat="1" ht="21" customHeight="1" x14ac:dyDescent="0.7">
      <c r="B6"/>
      <c r="C6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2:19" s="8" customFormat="1" ht="21" customHeight="1" x14ac:dyDescent="0.7">
      <c r="B7"/>
      <c r="C7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 s="8" customFormat="1" ht="21" customHeight="1" x14ac:dyDescent="0.7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2:19" s="8" customFormat="1" ht="21" customHeight="1" x14ac:dyDescent="0.7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2:19" s="8" customFormat="1" ht="21" customHeight="1" x14ac:dyDescent="0.7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2:19" s="8" customFormat="1" ht="21" customHeight="1" x14ac:dyDescent="0.7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2:19" s="8" customFormat="1" ht="21" customHeight="1" x14ac:dyDescent="0.7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2:19" s="8" customFormat="1" ht="21" customHeight="1" x14ac:dyDescent="0.7"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2:19" s="8" customFormat="1" ht="29.4" customHeight="1" x14ac:dyDescent="0.7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 t="s">
        <v>23</v>
      </c>
      <c r="P14" s="22" t="s">
        <v>24</v>
      </c>
      <c r="Q14" s="22"/>
      <c r="R14" s="22" t="s">
        <v>25</v>
      </c>
      <c r="S14" s="23"/>
    </row>
    <row r="15" spans="2:19" s="8" customFormat="1" ht="26.4" customHeight="1" x14ac:dyDescent="0.7"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4">
        <v>1</v>
      </c>
      <c r="P15" s="25" t="s">
        <v>26</v>
      </c>
      <c r="Q15" s="26"/>
      <c r="R15" s="26" t="s">
        <v>27</v>
      </c>
      <c r="S15"/>
    </row>
    <row r="16" spans="2:19" s="8" customFormat="1" ht="26.4" customHeight="1" x14ac:dyDescent="0.7"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7">
        <v>2</v>
      </c>
      <c r="P16" s="28" t="s">
        <v>28</v>
      </c>
      <c r="Q16" s="29"/>
      <c r="R16" s="29" t="s">
        <v>29</v>
      </c>
      <c r="S16" s="30"/>
    </row>
    <row r="17" spans="4:19" s="8" customFormat="1" ht="26.4" customHeight="1" x14ac:dyDescent="0.7"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4">
        <v>3</v>
      </c>
      <c r="P17" s="25" t="s">
        <v>10</v>
      </c>
      <c r="Q17" s="26"/>
      <c r="R17" s="26" t="s">
        <v>13</v>
      </c>
      <c r="S17"/>
    </row>
    <row r="18" spans="4:19" s="8" customFormat="1" ht="26.4" customHeight="1" x14ac:dyDescent="0.7"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7">
        <v>4</v>
      </c>
      <c r="P18" s="28" t="s">
        <v>15</v>
      </c>
      <c r="Q18" s="29"/>
      <c r="R18" s="29" t="s">
        <v>14</v>
      </c>
      <c r="S18" s="30"/>
    </row>
    <row r="19" spans="4:19" s="8" customFormat="1" ht="26.4" customHeight="1" x14ac:dyDescent="0.7"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4">
        <v>5</v>
      </c>
      <c r="P19" s="25" t="s">
        <v>30</v>
      </c>
      <c r="Q19" s="26"/>
      <c r="R19" s="26" t="s">
        <v>11</v>
      </c>
      <c r="S19"/>
    </row>
    <row r="20" spans="4:19" s="8" customFormat="1" ht="26.4" customHeight="1" x14ac:dyDescent="0.7">
      <c r="E20" s="21"/>
      <c r="F20" s="21"/>
      <c r="G20" s="21"/>
      <c r="H20" s="21"/>
      <c r="I20" s="21"/>
      <c r="J20" s="31" t="s">
        <v>31</v>
      </c>
      <c r="K20" s="31" t="s">
        <v>32</v>
      </c>
      <c r="L20" s="21"/>
      <c r="M20" s="21"/>
      <c r="N20" s="21"/>
      <c r="O20" s="27">
        <v>6</v>
      </c>
      <c r="P20" s="28" t="s">
        <v>33</v>
      </c>
      <c r="Q20" s="29"/>
      <c r="R20" s="29" t="s">
        <v>12</v>
      </c>
      <c r="S20" s="30"/>
    </row>
    <row r="21" spans="4:19" s="8" customFormat="1" ht="26.4" customHeight="1" x14ac:dyDescent="0.7">
      <c r="E21" s="21"/>
      <c r="F21" s="21"/>
      <c r="G21" s="21"/>
      <c r="H21" s="21"/>
      <c r="I21" s="21"/>
      <c r="J21" s="18">
        <v>25</v>
      </c>
      <c r="K21" s="18">
        <v>36</v>
      </c>
      <c r="L21" s="21"/>
      <c r="M21" s="21"/>
      <c r="N21" s="21"/>
      <c r="O21" s="21"/>
      <c r="P21" s="21"/>
      <c r="Q21" s="21"/>
      <c r="R21" s="21"/>
      <c r="S21" s="21"/>
    </row>
    <row r="22" spans="4:19" s="8" customFormat="1" ht="21" customHeight="1" x14ac:dyDescent="0.7">
      <c r="D22" s="32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4:19" s="8" customFormat="1" ht="24.6" customHeight="1" x14ac:dyDescent="0.7">
      <c r="E23" s="21"/>
      <c r="F23" s="33"/>
      <c r="G23" s="21"/>
      <c r="H23" s="33" t="s">
        <v>35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4:19" s="8" customFormat="1" ht="21" customHeight="1" x14ac:dyDescent="0.7">
      <c r="E24" s="21"/>
      <c r="F24" s="21"/>
      <c r="G24" s="21"/>
      <c r="H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4:19" s="8" customFormat="1" ht="28.8" customHeight="1" x14ac:dyDescent="0.7">
      <c r="E25" s="21"/>
      <c r="F25" s="33"/>
      <c r="G25" s="21"/>
      <c r="H25" s="33" t="s">
        <v>36</v>
      </c>
      <c r="K25" s="21"/>
      <c r="L25" s="21"/>
      <c r="M25" s="21"/>
      <c r="N25" s="21"/>
      <c r="O25" s="21"/>
      <c r="P25" s="21"/>
      <c r="Q25" s="21"/>
      <c r="R25" s="21"/>
      <c r="S25" s="21"/>
    </row>
    <row r="26" spans="4:19" s="8" customFormat="1" ht="29.4" customHeight="1" x14ac:dyDescent="0.7"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4:19" s="8" customFormat="1" ht="30.6" customHeight="1" x14ac:dyDescent="0.7">
      <c r="E27" s="21"/>
      <c r="F27" s="21"/>
      <c r="G27" s="21"/>
      <c r="H27" s="33" t="s">
        <v>37</v>
      </c>
      <c r="K27" s="21"/>
      <c r="L27" s="21"/>
      <c r="M27" s="21"/>
      <c r="N27" s="21"/>
      <c r="O27" s="21"/>
      <c r="P27" s="21"/>
      <c r="Q27" s="21"/>
      <c r="R27" s="21"/>
      <c r="S27" s="21"/>
    </row>
    <row r="28" spans="4:19" s="8" customFormat="1" ht="21" customHeight="1" x14ac:dyDescent="0.7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4:19" s="8" customFormat="1" ht="30.6" customHeight="1" x14ac:dyDescent="0.7">
      <c r="E29" s="21"/>
      <c r="F29" s="21"/>
      <c r="G29" s="21"/>
      <c r="H29" s="33" t="s">
        <v>38</v>
      </c>
      <c r="I29" s="21"/>
      <c r="K29" s="21"/>
      <c r="L29" s="21"/>
      <c r="M29" s="21"/>
      <c r="N29" s="21"/>
      <c r="O29" s="21"/>
      <c r="P29" s="21"/>
      <c r="Q29" s="21"/>
      <c r="R29" s="21"/>
      <c r="S29" s="21"/>
    </row>
    <row r="36" spans="6:10" ht="15.6" x14ac:dyDescent="0.3">
      <c r="J36" s="34"/>
    </row>
    <row r="37" spans="6:10" ht="15.6" x14ac:dyDescent="0.3">
      <c r="J37" s="34"/>
    </row>
    <row r="38" spans="6:10" ht="23.4" x14ac:dyDescent="0.45">
      <c r="F38" s="35" t="s">
        <v>39</v>
      </c>
      <c r="I38" s="35" t="s">
        <v>40</v>
      </c>
    </row>
    <row r="39" spans="6:10" ht="23.4" x14ac:dyDescent="0.45">
      <c r="F39" s="35"/>
      <c r="J39" s="35"/>
    </row>
    <row r="40" spans="6:10" s="36" customFormat="1" ht="25.8" x14ac:dyDescent="0.5">
      <c r="G40" s="37" t="s">
        <v>41</v>
      </c>
      <c r="J40" s="37" t="s">
        <v>42</v>
      </c>
    </row>
    <row r="41" spans="6:10" s="36" customFormat="1" ht="20.399999999999999" customHeight="1" x14ac:dyDescent="0.5">
      <c r="G41" s="37">
        <f>J21*20%+J21/K21</f>
        <v>5.6944444444444446</v>
      </c>
    </row>
    <row r="45" spans="6:10" ht="25.8" x14ac:dyDescent="0.5">
      <c r="J45" s="37">
        <f>((J21*20%)+J21)/K21</f>
        <v>0.83333333333333337</v>
      </c>
    </row>
    <row r="51" spans="4:11" ht="23.4" x14ac:dyDescent="0.45">
      <c r="D51" s="32" t="s">
        <v>43</v>
      </c>
    </row>
    <row r="55" spans="4:11" ht="18" x14ac:dyDescent="0.35">
      <c r="F55" s="38" t="s">
        <v>44</v>
      </c>
      <c r="H55" s="39"/>
      <c r="I55" s="39"/>
      <c r="J55" s="39"/>
      <c r="K55" s="39"/>
    </row>
    <row r="57" spans="4:11" ht="15.6" x14ac:dyDescent="0.3">
      <c r="G57" s="40" t="s">
        <v>45</v>
      </c>
      <c r="J57" s="41">
        <v>1.5</v>
      </c>
    </row>
    <row r="59" spans="4:11" ht="18" x14ac:dyDescent="0.35">
      <c r="G59" s="42" t="s">
        <v>46</v>
      </c>
      <c r="H59" s="42"/>
      <c r="I59" s="42"/>
      <c r="J59" s="43">
        <v>30</v>
      </c>
    </row>
    <row r="60" spans="4:11" ht="18" x14ac:dyDescent="0.35">
      <c r="G60" s="42" t="s">
        <v>47</v>
      </c>
      <c r="H60" s="42"/>
      <c r="I60" s="42"/>
      <c r="J60" s="44">
        <v>700000</v>
      </c>
    </row>
    <row r="61" spans="4:11" ht="18" x14ac:dyDescent="0.35">
      <c r="G61" s="45" t="s">
        <v>48</v>
      </c>
      <c r="H61" s="45"/>
      <c r="I61" s="45"/>
      <c r="J61" s="43">
        <v>8</v>
      </c>
    </row>
    <row r="62" spans="4:11" ht="18" x14ac:dyDescent="0.35">
      <c r="G62" s="45" t="s">
        <v>49</v>
      </c>
      <c r="H62" s="45"/>
      <c r="I62" s="45"/>
      <c r="J62" s="39">
        <v>3</v>
      </c>
    </row>
    <row r="63" spans="4:11" ht="18" x14ac:dyDescent="0.35">
      <c r="G63" s="42" t="s">
        <v>50</v>
      </c>
      <c r="H63" s="42"/>
      <c r="I63" s="42"/>
      <c r="J63" s="46">
        <v>300000</v>
      </c>
      <c r="K63" s="11"/>
    </row>
    <row r="65" spans="7:10" ht="18" x14ac:dyDescent="0.35">
      <c r="G65" s="42" t="s">
        <v>51</v>
      </c>
      <c r="H65" s="42"/>
      <c r="I65" s="42"/>
      <c r="J65" s="47">
        <f>((((J60/J59)/J61)*J57)*J62)+J63+J60</f>
        <v>1013125</v>
      </c>
    </row>
    <row r="71" spans="7:10" x14ac:dyDescent="0.3">
      <c r="H71" t="s">
        <v>52</v>
      </c>
      <c r="J71" s="48">
        <f>J60+J63+((((J60/J59)/J61)*J57)*J62)</f>
        <v>1013125</v>
      </c>
    </row>
  </sheetData>
  <mergeCells count="4">
    <mergeCell ref="G59:I59"/>
    <mergeCell ref="G60:I60"/>
    <mergeCell ref="G63:I63"/>
    <mergeCell ref="G65:I6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Primera</vt:lpstr>
      <vt:lpstr>Operaciones</vt:lpstr>
      <vt:lpstr>Referencias</vt:lpstr>
      <vt:lpstr>Orden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Chavez</dc:creator>
  <cp:lastModifiedBy>Luis Chavez</cp:lastModifiedBy>
  <dcterms:created xsi:type="dcterms:W3CDTF">2023-05-25T02:14:07Z</dcterms:created>
  <dcterms:modified xsi:type="dcterms:W3CDTF">2024-06-27T06:25:59Z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b4159c1a-b61d-4103-b0b5-1b8bed9a7a0c</vt:lpwstr>
  </property>
</Properties>
</file>